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BS02.TT61.VPS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#REF!</definedName>
    <definedName name="_mtc1">'[8]Sheet1 (4)'!$K$51</definedName>
    <definedName name="_nc1">'[8]Sheet1 (4)'!$J$51</definedName>
    <definedName name="_vl2" localSheetId="0">'[11]Sheet9 (2)'!#REF!</definedName>
    <definedName name="_vl2">'[11]Sheet9 (2)'!#REF!</definedName>
    <definedName name="A" localSheetId="0">[1]Sheet26!#REF!</definedName>
    <definedName name="A">[1]Sheet26!#REF!</definedName>
    <definedName name="CONG" localSheetId="0">[2]Sheet26!#REF!</definedName>
    <definedName name="CONG">[2]Sheet26!#REF!</definedName>
    <definedName name="d0" localSheetId="0">[3]XDCB!#REF!</definedName>
    <definedName name="d0">[3]XDCB!#REF!</definedName>
    <definedName name="hh">[4]XL4Poppy!$B$1:$B$16</definedName>
    <definedName name="HNM" localSheetId="0">[5]Sheet26!#REF!</definedName>
    <definedName name="HNM">[5]Sheet26!#REF!</definedName>
    <definedName name="hung">'[6]Sheet1 (6)'!$I$16</definedName>
    <definedName name="HUYEÄN" localSheetId="0">[5]Sheet26!#REF!</definedName>
    <definedName name="HUYEÄN">[5]Sheet26!#REF!</definedName>
    <definedName name="MTC">'[7]Sheet1 (6)'!$J$16</definedName>
    <definedName name="n">#REF!</definedName>
    <definedName name="NAÊM" localSheetId="0">[5]Sheet26!#REF!</definedName>
    <definedName name="NAÊM">[5]Sheet26!#REF!</definedName>
    <definedName name="NC">'[7]Sheet1 (6)'!$I$16</definedName>
    <definedName name="NGAØY" localSheetId="0">[5]Sheet26!#REF!</definedName>
    <definedName name="NGAØY">[5]Sheet26!#REF!</definedName>
    <definedName name="NHUT" localSheetId="0">'[9]BC L-V-Tam'!#REF!</definedName>
    <definedName name="NHUT">'[9]BC L-V-Tam'!#REF!</definedName>
    <definedName name="PTVT">'[10]Sheet1 (6)'!$I$16</definedName>
    <definedName name="SOÁ_HÑ" localSheetId="0">[5]Sheet26!#REF!</definedName>
    <definedName name="SOÁ_HÑ">[5]Sheet26!#REF!</definedName>
    <definedName name="SÔÛ_GT" localSheetId="0">[5]Sheet26!#REF!</definedName>
    <definedName name="SÔÛ_GT">[5]Sheet26!#REF!</definedName>
    <definedName name="TEÂN_COÂNG_TRÌNH" localSheetId="0">[5]Sheet26!#REF!</definedName>
    <definedName name="TEÂN_COÂNG_TRÌNH">[5]Sheet26!#REF!</definedName>
    <definedName name="TKCONG" localSheetId="0">[2]Sheet26!#REF!</definedName>
    <definedName name="TKCONG">[2]Sheet26!#REF!</definedName>
    <definedName name="TT" localSheetId="0">[5]Sheet26!#REF!</definedName>
    <definedName name="TT">[5]Sheet26!#REF!</definedName>
    <definedName name="THAÙNG" localSheetId="0">[5]Sheet26!#REF!</definedName>
    <definedName name="THAÙNG">[5]Sheet26!#REF!</definedName>
    <definedName name="VB" localSheetId="0">[5]Sheet26!#REF!</definedName>
    <definedName name="VB">[5]Sheet26!#REF!</definedName>
    <definedName name="VL">'[7]Sheet2 (2)'!$F$15</definedName>
  </definedNames>
  <calcPr calcId="124519"/>
  <fileRecoveryPr repairLoad="1"/>
</workbook>
</file>

<file path=xl/calcChain.xml><?xml version="1.0" encoding="utf-8"?>
<calcChain xmlns="http://schemas.openxmlformats.org/spreadsheetml/2006/main">
  <c r="C92" i="1"/>
  <c r="C91" s="1"/>
  <c r="C90"/>
  <c r="C89"/>
  <c r="C88"/>
  <c r="C87"/>
  <c r="C86"/>
  <c r="C85"/>
  <c r="C84"/>
  <c r="C83"/>
  <c r="C82"/>
  <c r="C81"/>
  <c r="C80"/>
  <c r="C79" s="1"/>
  <c r="C78"/>
  <c r="C77"/>
  <c r="C76"/>
  <c r="C75"/>
  <c r="C74"/>
  <c r="C73"/>
  <c r="C72"/>
  <c r="C71"/>
  <c r="C70"/>
  <c r="C69"/>
  <c r="C68" s="1"/>
  <c r="C67"/>
  <c r="C66"/>
  <c r="C65"/>
  <c r="C64"/>
  <c r="C63"/>
  <c r="C62"/>
  <c r="C61" s="1"/>
  <c r="C60" s="1"/>
  <c r="C59"/>
  <c r="C58"/>
  <c r="C57"/>
  <c r="C56"/>
  <c r="C55" s="1"/>
  <c r="C54"/>
  <c r="C53"/>
  <c r="C52"/>
  <c r="C51"/>
  <c r="C50"/>
  <c r="C48"/>
  <c r="C47"/>
  <c r="C46"/>
  <c r="C45"/>
  <c r="C44" s="1"/>
  <c r="C43"/>
  <c r="C42"/>
  <c r="C41"/>
  <c r="C40"/>
  <c r="C39"/>
  <c r="C36"/>
  <c r="C35"/>
  <c r="C34"/>
  <c r="C33"/>
  <c r="C32" s="1"/>
  <c r="C31"/>
  <c r="C30"/>
  <c r="C29"/>
  <c r="C28"/>
  <c r="C27"/>
  <c r="C26"/>
  <c r="C25" s="1"/>
  <c r="C23"/>
  <c r="C22"/>
  <c r="C21"/>
  <c r="C20"/>
  <c r="C19"/>
  <c r="C18"/>
  <c r="C17"/>
  <c r="C16"/>
  <c r="C15"/>
  <c r="C14"/>
  <c r="C13"/>
  <c r="C12" s="1"/>
  <c r="C11" s="1"/>
  <c r="C10" s="1"/>
  <c r="C24" l="1"/>
  <c r="C38"/>
  <c r="C49"/>
  <c r="C37" l="1"/>
</calcChain>
</file>

<file path=xl/sharedStrings.xml><?xml version="1.0" encoding="utf-8"?>
<sst xmlns="http://schemas.openxmlformats.org/spreadsheetml/2006/main" count="172" uniqueCount="102">
  <si>
    <t xml:space="preserve">  UBND TÆNH TAÂY NINH                         COÄNG HOØA XAÕ HOÄI CHUÛ NGHÓA VIEÄT NAM                Bieåu soá 2</t>
  </si>
  <si>
    <r>
      <rPr>
        <b/>
        <u/>
        <sz val="11"/>
        <rFont val="VNI-Times"/>
      </rPr>
      <t>SÔÛ GIAO THOÂNG VAÄN TAÛI</t>
    </r>
    <r>
      <rPr>
        <b/>
        <sz val="11"/>
        <rFont val="VNI-Times"/>
      </rPr>
      <t xml:space="preserve">                                    </t>
    </r>
    <r>
      <rPr>
        <b/>
        <u/>
        <sz val="11"/>
        <rFont val="VNI-Times"/>
      </rPr>
      <t>Ñoäc laäp - Töï do - Haïnh phuùc</t>
    </r>
  </si>
  <si>
    <t xml:space="preserve">       Chöông: 421</t>
  </si>
  <si>
    <t xml:space="preserve">DỰ TOÁN THU- CHI NGÂN SÁCH </t>
  </si>
  <si>
    <t>QUÝ I- NĂM 2018</t>
  </si>
  <si>
    <t>Đơn vị: VP Sở Giao thông Vận tải</t>
  </si>
  <si>
    <t>(Kèm theo quyết định: 26/QĐ-SGTVT ngày 12/01/2018, 68/QĐ-SGTVT ngày 02/02/2018 của Sở GTVT)</t>
  </si>
  <si>
    <t>STT</t>
  </si>
  <si>
    <t>Chỉ tiêu</t>
  </si>
  <si>
    <t>Dự toán được giao</t>
  </si>
  <si>
    <t>Ghi chú</t>
  </si>
  <si>
    <t>I</t>
  </si>
  <si>
    <t>Tổng số thu, chi, nộp ngân sách PLP</t>
  </si>
  <si>
    <t>Số thu PLP</t>
  </si>
  <si>
    <t>1.1</t>
  </si>
  <si>
    <t>Lệ phí</t>
  </si>
  <si>
    <t>1.1.1</t>
  </si>
  <si>
    <r>
      <t>Lệ phí cấp, đổi GPLX</t>
    </r>
    <r>
      <rPr>
        <b/>
        <sz val="9"/>
        <rFont val="Times New Roman"/>
        <family val="1"/>
        <charset val="163"/>
      </rPr>
      <t xml:space="preserve"> (J)</t>
    </r>
  </si>
  <si>
    <t>1.1.2</t>
  </si>
  <si>
    <r>
      <t>Lệ phí đóng lại số khung, số máy</t>
    </r>
    <r>
      <rPr>
        <b/>
        <sz val="9"/>
        <rFont val="Times New Roman"/>
        <family val="1"/>
        <charset val="163"/>
      </rPr>
      <t xml:space="preserve"> (U2)</t>
    </r>
  </si>
  <si>
    <t>1.1.3</t>
  </si>
  <si>
    <r>
      <t>Lệ phí cấp CN đăng ký và biển số xe</t>
    </r>
    <r>
      <rPr>
        <b/>
        <sz val="9"/>
        <rFont val="Times New Roman"/>
        <family val="1"/>
        <charset val="163"/>
      </rPr>
      <t xml:space="preserve"> (U1)</t>
    </r>
  </si>
  <si>
    <t>1.1.4</t>
  </si>
  <si>
    <r>
      <t xml:space="preserve">Lệ phí cấp, đổi bằng thuyền, máy trưởng </t>
    </r>
    <r>
      <rPr>
        <b/>
        <sz val="9"/>
        <rFont val="Times New Roman"/>
        <family val="1"/>
        <charset val="163"/>
      </rPr>
      <t>(O)</t>
    </r>
  </si>
  <si>
    <t>1.1.5</t>
  </si>
  <si>
    <r>
      <t>Lệ phí cấp CN đặng ký PT TNĐ</t>
    </r>
    <r>
      <rPr>
        <b/>
        <sz val="9"/>
        <rFont val="Times New Roman"/>
        <family val="1"/>
        <charset val="163"/>
      </rPr>
      <t xml:space="preserve"> (V)</t>
    </r>
  </si>
  <si>
    <t>1.1.6</t>
  </si>
  <si>
    <t>Lệ phí ra vào cảng, bến thủy nội địa</t>
  </si>
  <si>
    <t>1.2</t>
  </si>
  <si>
    <t>Phí</t>
  </si>
  <si>
    <t>1.2.1</t>
  </si>
  <si>
    <r>
      <t xml:space="preserve">Phí sát hạch lái xe cơ giới đường bộ Ôtô </t>
    </r>
    <r>
      <rPr>
        <b/>
        <sz val="9"/>
        <rFont val="Times New Roman"/>
        <family val="1"/>
        <charset val="163"/>
      </rPr>
      <t>(I)</t>
    </r>
  </si>
  <si>
    <t>1.2.2</t>
  </si>
  <si>
    <r>
      <t>Phí sát hạch lái xe cơ giới đường bộ Môtô</t>
    </r>
    <r>
      <rPr>
        <b/>
        <sz val="9"/>
        <rFont val="Times New Roman"/>
        <family val="1"/>
        <charset val="163"/>
      </rPr>
      <t xml:space="preserve"> (X)</t>
    </r>
  </si>
  <si>
    <t>1.2.3</t>
  </si>
  <si>
    <r>
      <t xml:space="preserve">Phí thåm tra thiết kế công trình </t>
    </r>
    <r>
      <rPr>
        <b/>
        <sz val="9"/>
        <rFont val="Times New Roman"/>
        <family val="1"/>
        <charset val="163"/>
      </rPr>
      <t>(W2)</t>
    </r>
  </si>
  <si>
    <t>1.2.4</t>
  </si>
  <si>
    <t>Phí trọng tải</t>
  </si>
  <si>
    <t>Số PLP nộp NSNN</t>
  </si>
  <si>
    <t>2.1</t>
  </si>
  <si>
    <t>2.1.1</t>
  </si>
  <si>
    <t>2.1.2</t>
  </si>
  <si>
    <t>2.1.3</t>
  </si>
  <si>
    <t>2.1.4</t>
  </si>
  <si>
    <t>2.1.5</t>
  </si>
  <si>
    <t>2.1.6</t>
  </si>
  <si>
    <t>2.2</t>
  </si>
  <si>
    <t>2.2.1</t>
  </si>
  <si>
    <t>2.2.2</t>
  </si>
  <si>
    <t>2.2.3</t>
  </si>
  <si>
    <t>2.2.4</t>
  </si>
  <si>
    <t>Chi từ nguồn thu phí được để lại</t>
  </si>
  <si>
    <t>3.1</t>
  </si>
  <si>
    <t>Chi sự nghiệp</t>
  </si>
  <si>
    <t>3.1.1</t>
  </si>
  <si>
    <t>KP thực hiện chế độ tự chủ</t>
  </si>
  <si>
    <t>a</t>
  </si>
  <si>
    <t>Chi thanh toán cá nhân</t>
  </si>
  <si>
    <t>b</t>
  </si>
  <si>
    <t>Chi hàng hóa dịch vụ</t>
  </si>
  <si>
    <t>c</t>
  </si>
  <si>
    <t>Chi mua sắm, sữa chữa</t>
  </si>
  <si>
    <t>d</t>
  </si>
  <si>
    <t>Chi khác</t>
  </si>
  <si>
    <t>3.1.2</t>
  </si>
  <si>
    <t>KP không thực hiện chế độ tự chủ</t>
  </si>
  <si>
    <t>3.2</t>
  </si>
  <si>
    <t>Chi quản lý hành chính</t>
  </si>
  <si>
    <t>3.2.1</t>
  </si>
  <si>
    <t>3.2.2</t>
  </si>
  <si>
    <t>II</t>
  </si>
  <si>
    <t>Dự toán chi NSNN</t>
  </si>
  <si>
    <t>KP tiết kiệm 10% THCCTL- TC13.14</t>
  </si>
  <si>
    <t>KP chi cho CB làm đầu mối KSTTHC</t>
  </si>
  <si>
    <t>KP hoạt động của tổ chức cơ sở Đảng</t>
  </si>
  <si>
    <t>KP đối nội, đối ngoại</t>
  </si>
  <si>
    <t>KP thuê tư vấn lập chỉ số giá xây dựng</t>
  </si>
  <si>
    <t>KP chi cho bộ phận tiếp nhận và trả kết quả</t>
  </si>
  <si>
    <t>KP chi mua sắm, sửa chữa</t>
  </si>
  <si>
    <t>2.1.7</t>
  </si>
  <si>
    <t>KP chi cho công tác thu lệ phí</t>
  </si>
  <si>
    <t>2.1.8</t>
  </si>
  <si>
    <t>KP hoạt động của nhóm công tác thực hiện những giải pháp mang tính đột phá về phát triển KT-XH lĩnh vực hạ tầng giao thông</t>
  </si>
  <si>
    <t>2.1.9</t>
  </si>
  <si>
    <t>KP tiết kiệm 10% THCCTL- TC12.14</t>
  </si>
  <si>
    <t>Chi sự nghiệp kinh tế</t>
  </si>
  <si>
    <t>KP hoạt động của Cảng vụ ĐTNĐ</t>
  </si>
  <si>
    <t>KP kiểm tra xử lý lục bình</t>
  </si>
  <si>
    <t>KP sửa đèn Led</t>
  </si>
  <si>
    <t>KP hoạt động của Trạm KTTT xe LĐ</t>
  </si>
  <si>
    <t>KP Đảm bảo TTATGT của Thanh tra Sở GTVT</t>
  </si>
  <si>
    <t xml:space="preserve">Chi Đảm bảo xã hội </t>
  </si>
  <si>
    <t>KP hỗ trợ Tết Nguyên Đán 2018</t>
  </si>
  <si>
    <t>Chi chương trình mục tiêu quốc gia</t>
  </si>
  <si>
    <t>4.1</t>
  </si>
  <si>
    <t>Chương trình mục tiêu quốc gia xây dựng nông thôn mới giai đoạn 2016-2020</t>
  </si>
  <si>
    <t>III</t>
  </si>
  <si>
    <t>Dự toán chi nguồn khác</t>
  </si>
  <si>
    <t>Nguồn trích 40% THCCTL (đảm bảo mức lương 1,3triệu)</t>
  </si>
  <si>
    <t>Thực hiện chế độ công khai tài chính theo Thông tư số 61/2017/TT-BTC ngaøy 15/6/2017 của Bộ Tài chính</t>
  </si>
  <si>
    <t>Ngày       tháng       năm 2018</t>
  </si>
  <si>
    <t>Thủ trưởng đơn vị</t>
  </si>
</sst>
</file>

<file path=xl/styles.xml><?xml version="1.0" encoding="utf-8"?>
<styleSheet xmlns="http://schemas.openxmlformats.org/spreadsheetml/2006/main">
  <numFmts count="8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.00_-;\-* #,##0.00_-;_-* &quot;-&quot;??_-;_-@_-"/>
    <numFmt numFmtId="167" formatCode="_-* #,##0.00\ _F_B_-;\-* #,##0.00\ _F_B_-;_-* &quot;-&quot;??\ _F_B_-;_-@_-"/>
    <numFmt numFmtId="168" formatCode="_-* #,##0\ &quot;€&quot;_-;\-* #,##0\ &quot;€&quot;_-;_-* &quot;-&quot;\ &quot;€&quot;_-;_-@_-"/>
    <numFmt numFmtId="169" formatCode="\$#,##0\ ;\(\$#,##0\)"/>
    <numFmt numFmtId="170" formatCode="&quot;\&quot;#,##0.00;[Red]&quot;\&quot;\-#,##0.00"/>
    <numFmt numFmtId="171" formatCode="&quot;\&quot;#,##0;[Red]&quot;\&quot;\-#,##0"/>
  </numFmts>
  <fonts count="37">
    <font>
      <sz val="10"/>
      <name val="VNI-Times"/>
    </font>
    <font>
      <sz val="10"/>
      <name val="VNI-Times"/>
    </font>
    <font>
      <sz val="11"/>
      <name val="VNI-Times"/>
    </font>
    <font>
      <b/>
      <sz val="11"/>
      <name val="VNI-Times"/>
    </font>
    <font>
      <b/>
      <u/>
      <sz val="11"/>
      <name val="VNI-Times"/>
    </font>
    <font>
      <b/>
      <sz val="13"/>
      <name val="Times New Roman"/>
      <family val="1"/>
      <charset val="163"/>
    </font>
    <font>
      <sz val="13"/>
      <name val="VNI-Times"/>
    </font>
    <font>
      <i/>
      <sz val="13"/>
      <name val="Times New Roman"/>
      <family val="1"/>
      <charset val="163"/>
    </font>
    <font>
      <sz val="12"/>
      <name val="VNI-Times"/>
    </font>
    <font>
      <b/>
      <sz val="9"/>
      <name val="Times New Roman"/>
      <family val="1"/>
      <charset val="163"/>
    </font>
    <font>
      <sz val="11"/>
      <name val="Times New Roman"/>
      <family val="1"/>
      <charset val="163"/>
    </font>
    <font>
      <sz val="9"/>
      <name val="VNI-Times"/>
    </font>
    <font>
      <b/>
      <u/>
      <sz val="9"/>
      <name val="Times New Roman"/>
      <family val="1"/>
      <charset val="163"/>
    </font>
    <font>
      <b/>
      <u/>
      <sz val="9"/>
      <name val="Arial"/>
      <family val="2"/>
    </font>
    <font>
      <b/>
      <sz val="9"/>
      <name val="Arial"/>
      <family val="2"/>
    </font>
    <font>
      <b/>
      <sz val="12"/>
      <name val="VNI-Times"/>
    </font>
    <font>
      <sz val="9"/>
      <name val="Arial"/>
      <family val="2"/>
    </font>
    <font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i/>
      <sz val="9"/>
      <name val="Arial"/>
      <family val="2"/>
    </font>
    <font>
      <b/>
      <i/>
      <sz val="9"/>
      <name val="Times New Roman"/>
      <family val="1"/>
      <charset val="163"/>
    </font>
    <font>
      <b/>
      <i/>
      <sz val="12"/>
      <name val="VNI-Times"/>
    </font>
    <font>
      <b/>
      <i/>
      <sz val="9"/>
      <name val="Arial"/>
      <family val="2"/>
      <charset val="163"/>
    </font>
    <font>
      <sz val="9"/>
      <name val="Arial"/>
      <family val="2"/>
      <charset val="163"/>
    </font>
    <font>
      <sz val="10"/>
      <name val="Arial"/>
      <family val="2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4"/>
      <name val="??"/>
      <family val="3"/>
      <charset val="129"/>
    </font>
    <font>
      <sz val="10"/>
      <name val="???"/>
      <family val="3"/>
      <charset val="129"/>
    </font>
    <font>
      <i/>
      <sz val="12"/>
      <name val="VNI-Times"/>
    </font>
    <font>
      <sz val="10"/>
      <name val="VNI-Aptima"/>
    </font>
    <font>
      <b/>
      <sz val="12"/>
      <name val="Arial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7" fillId="0" borderId="0"/>
    <xf numFmtId="164" fontId="24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8" fillId="0" borderId="0"/>
    <xf numFmtId="166" fontId="29" fillId="0" borderId="0"/>
    <xf numFmtId="167" fontId="29" fillId="0" borderId="0"/>
    <xf numFmtId="168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" fontId="30" fillId="0" borderId="8" applyBorder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0" fontId="32" fillId="0" borderId="3" applyNumberFormat="0" applyFont="0" applyFill="0" applyBorder="0" applyAlignment="0">
      <alignment horizont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4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6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3" fontId="13" fillId="2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9" fillId="0" borderId="5" xfId="0" applyFont="1" applyBorder="1"/>
    <xf numFmtId="3" fontId="14" fillId="0" borderId="5" xfId="0" applyNumberFormat="1" applyFont="1" applyBorder="1"/>
    <xf numFmtId="0" fontId="15" fillId="0" borderId="0" xfId="0" applyFont="1"/>
    <xf numFmtId="0" fontId="16" fillId="0" borderId="5" xfId="0" applyFont="1" applyBorder="1" applyAlignment="1">
      <alignment horizontal="center"/>
    </xf>
    <xf numFmtId="3" fontId="18" fillId="0" borderId="5" xfId="1" applyNumberFormat="1" applyFont="1" applyFill="1" applyBorder="1"/>
    <xf numFmtId="3" fontId="16" fillId="0" borderId="5" xfId="0" applyNumberFormat="1" applyFont="1" applyBorder="1"/>
    <xf numFmtId="3" fontId="18" fillId="0" borderId="5" xfId="1" applyNumberFormat="1" applyFont="1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/>
    <xf numFmtId="3" fontId="19" fillId="0" borderId="5" xfId="0" applyNumberFormat="1" applyFont="1" applyBorder="1"/>
    <xf numFmtId="0" fontId="21" fillId="0" borderId="0" xfId="0" applyFont="1"/>
    <xf numFmtId="0" fontId="18" fillId="0" borderId="5" xfId="0" applyFont="1" applyBorder="1"/>
    <xf numFmtId="0" fontId="22" fillId="0" borderId="5" xfId="0" applyFont="1" applyBorder="1" applyAlignment="1">
      <alignment horizontal="center"/>
    </xf>
    <xf numFmtId="3" fontId="22" fillId="0" borderId="5" xfId="0" applyNumberFormat="1" applyFont="1" applyBorder="1"/>
    <xf numFmtId="0" fontId="14" fillId="3" borderId="5" xfId="0" applyFont="1" applyFill="1" applyBorder="1" applyAlignment="1">
      <alignment horizontal="center"/>
    </xf>
    <xf numFmtId="0" fontId="9" fillId="3" borderId="5" xfId="0" applyFont="1" applyFill="1" applyBorder="1"/>
    <xf numFmtId="3" fontId="14" fillId="3" borderId="5" xfId="0" applyNumberFormat="1" applyFont="1" applyFill="1" applyBorder="1"/>
    <xf numFmtId="0" fontId="23" fillId="0" borderId="5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3" fontId="16" fillId="0" borderId="6" xfId="0" applyNumberFormat="1" applyFont="1" applyBorder="1"/>
    <xf numFmtId="0" fontId="14" fillId="0" borderId="6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3" fontId="14" fillId="0" borderId="6" xfId="0" applyNumberFormat="1" applyFont="1" applyBorder="1"/>
    <xf numFmtId="0" fontId="16" fillId="0" borderId="6" xfId="0" applyFont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3" fontId="2" fillId="0" borderId="7" xfId="0" applyNumberFormat="1" applyFont="1" applyFill="1" applyBorder="1"/>
    <xf numFmtId="0" fontId="8" fillId="0" borderId="0" xfId="0" applyFont="1" applyFill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3" fontId="2" fillId="0" borderId="0" xfId="0" applyNumberFormat="1" applyFont="1" applyBorder="1"/>
    <xf numFmtId="0" fontId="25" fillId="0" borderId="0" xfId="0" applyFont="1" applyBorder="1"/>
    <xf numFmtId="3" fontId="25" fillId="0" borderId="0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3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HOBONG" xfId="7"/>
    <cellStyle name="??_(????)??????" xfId="8"/>
    <cellStyle name="=" xfId="9"/>
    <cellStyle name="=_Book1" xfId="10"/>
    <cellStyle name="Comma 2" xfId="11"/>
    <cellStyle name="Comma 3" xfId="12"/>
    <cellStyle name="Comma0" xfId="13"/>
    <cellStyle name="Currency0" xfId="14"/>
    <cellStyle name="CHUONG" xfId="15"/>
    <cellStyle name="Date" xfId="16"/>
    <cellStyle name="Fixed" xfId="17"/>
    <cellStyle name="Header1" xfId="18"/>
    <cellStyle name="Header2" xfId="19"/>
    <cellStyle name="ÑONVÒ" xfId="20"/>
    <cellStyle name="Normal" xfId="0" builtinId="0"/>
    <cellStyle name="Normal_6.15.BAOCAOPLP" xfId="1"/>
    <cellStyle name="똿뗦먛귟 [0.00]_PRODUCT DETAIL Q1" xfId="21"/>
    <cellStyle name="똿뗦먛귟_PRODUCT DETAIL Q1" xfId="22"/>
    <cellStyle name="믅됞 [0.00]_PRODUCT DETAIL Q1" xfId="23"/>
    <cellStyle name="믅됞_PRODUCT DETAIL Q1" xfId="24"/>
    <cellStyle name="백분율_HOBONG" xfId="25"/>
    <cellStyle name="뷭?_BOOKSHIP" xfId="26"/>
    <cellStyle name="콤마 [0]_1202" xfId="27"/>
    <cellStyle name="콤마_1202" xfId="28"/>
    <cellStyle name="통화 [0]_1202" xfId="29"/>
    <cellStyle name="통화_1202" xfId="30"/>
    <cellStyle name="표준_(정보부문)월별인원계획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Khue\2002\XN_KSTK\HO_SO\LINH\BEN-CAU\LP-NDIEN\BEN-CAU\MSOF43\EXCEL\TAI_VU\HDONG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Khue\2002\HOSO\T-BANG\MSOF43\EXCEL\TAI_VU\HDONG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\Dulieu\EXCEL\FILE_LE\Nam%202002\DMChau\DMChau\Khandai_DM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HDONG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HUNG\LUUXLS\KHKTHUAT\CBINH\CDSPHAM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CDSPHAM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CHIN\duthau-phongcanhsat\HUNG\LUUXLS\KHKTHUAT\CBINH\CDSPHAM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S2.QI.2018.WE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  <sheetName val="BC L-V-Tam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  <sheetName val="kiem ke quy"/>
      <sheetName val="Sheet3"/>
      <sheetName val="00000000"/>
      <sheetName val="1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"/>
      <sheetName val="kiem ke quy"/>
      <sheetName val="Sheet3"/>
      <sheetName val="00000000"/>
      <sheetName val="10000000"/>
      <sheetName val="XL4Poppy"/>
    </sheetNames>
    <sheetDataSet>
      <sheetData sheetId="0" refreshError="1"/>
      <sheetData sheetId="1" refreshError="1">
        <row r="51">
          <cell r="J51">
            <v>12152369.620000003</v>
          </cell>
          <cell r="K51">
            <v>480591.08999999997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  <sheetName val="Giathanh1m3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S04.TT61.VPSO.17"/>
      <sheetName val="BS01.TT61.TH"/>
      <sheetName val="BS02.TT61.VPSO"/>
      <sheetName val="BS03.TT61.VPSO"/>
      <sheetName val="00000000"/>
    </sheetNames>
    <sheetDataSet>
      <sheetData sheetId="0"/>
      <sheetData sheetId="1">
        <row r="13">
          <cell r="E13">
            <v>4413020000</v>
          </cell>
        </row>
        <row r="14">
          <cell r="E14">
            <v>250000</v>
          </cell>
        </row>
        <row r="15">
          <cell r="E15">
            <v>90000000</v>
          </cell>
        </row>
        <row r="16">
          <cell r="E16">
            <v>2000000</v>
          </cell>
        </row>
        <row r="17">
          <cell r="E17">
            <v>2800000</v>
          </cell>
        </row>
        <row r="20">
          <cell r="E20">
            <v>2334600000</v>
          </cell>
        </row>
        <row r="21">
          <cell r="E21">
            <v>468360000</v>
          </cell>
        </row>
        <row r="22">
          <cell r="E22">
            <v>221000000</v>
          </cell>
        </row>
        <row r="26">
          <cell r="E26">
            <v>4413020000</v>
          </cell>
        </row>
        <row r="27">
          <cell r="E27">
            <v>250000</v>
          </cell>
        </row>
        <row r="28">
          <cell r="E28">
            <v>90000000</v>
          </cell>
        </row>
        <row r="29">
          <cell r="E29">
            <v>2000000</v>
          </cell>
        </row>
        <row r="30">
          <cell r="E30">
            <v>2800000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22100000</v>
          </cell>
        </row>
        <row r="45">
          <cell r="E45">
            <v>195563727</v>
          </cell>
        </row>
        <row r="46">
          <cell r="E46">
            <v>2689296273</v>
          </cell>
        </row>
        <row r="47">
          <cell r="E47">
            <v>97000000</v>
          </cell>
        </row>
        <row r="48">
          <cell r="E48">
            <v>20000000</v>
          </cell>
        </row>
        <row r="63">
          <cell r="E63">
            <v>2517168704</v>
          </cell>
        </row>
        <row r="64">
          <cell r="E64">
            <v>582831296</v>
          </cell>
        </row>
        <row r="65">
          <cell r="E65">
            <v>153000000</v>
          </cell>
        </row>
        <row r="66">
          <cell r="E66">
            <v>84000000</v>
          </cell>
        </row>
        <row r="67">
          <cell r="E67">
            <v>87000000</v>
          </cell>
        </row>
        <row r="69">
          <cell r="E69">
            <v>16000000</v>
          </cell>
        </row>
        <row r="70">
          <cell r="E70">
            <v>45000000</v>
          </cell>
        </row>
        <row r="71">
          <cell r="E71">
            <v>45000000</v>
          </cell>
        </row>
        <row r="72">
          <cell r="E72">
            <v>58000000</v>
          </cell>
        </row>
        <row r="73">
          <cell r="E73">
            <v>5000000</v>
          </cell>
        </row>
        <row r="74">
          <cell r="E74">
            <v>75000000</v>
          </cell>
        </row>
        <row r="75">
          <cell r="E75">
            <v>2435000000</v>
          </cell>
        </row>
        <row r="76">
          <cell r="E76">
            <v>72000000</v>
          </cell>
        </row>
        <row r="77">
          <cell r="E77">
            <v>290000000</v>
          </cell>
        </row>
        <row r="83">
          <cell r="E83">
            <v>1480000000</v>
          </cell>
        </row>
        <row r="84">
          <cell r="E84">
            <v>8000000000</v>
          </cell>
        </row>
        <row r="88">
          <cell r="E88">
            <v>19800000</v>
          </cell>
        </row>
        <row r="90">
          <cell r="E90">
            <v>50000000</v>
          </cell>
        </row>
        <row r="92">
          <cell r="E92">
            <v>500000000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2"/>
  <sheetViews>
    <sheetView tabSelected="1" workbookViewId="0">
      <selection activeCell="G10" sqref="G10"/>
    </sheetView>
  </sheetViews>
  <sheetFormatPr defaultRowHeight="17.25"/>
  <cols>
    <col min="1" max="1" width="7.5703125" style="6" customWidth="1"/>
    <col min="2" max="2" width="58.5703125" style="2" customWidth="1"/>
    <col min="3" max="3" width="25.42578125" style="2" customWidth="1"/>
    <col min="4" max="4" width="19.85546875" style="2" customWidth="1"/>
    <col min="5" max="16384" width="9.140625" style="7"/>
  </cols>
  <sheetData>
    <row r="1" spans="1:4" s="2" customFormat="1" ht="16.5">
      <c r="A1" s="1" t="s">
        <v>0</v>
      </c>
    </row>
    <row r="2" spans="1:4" s="4" customFormat="1">
      <c r="A2" s="3" t="s">
        <v>1</v>
      </c>
    </row>
    <row r="3" spans="1:4" s="2" customFormat="1">
      <c r="A3" s="3" t="s">
        <v>2</v>
      </c>
    </row>
    <row r="4" spans="1:4" s="5" customFormat="1" ht="18" customHeight="1">
      <c r="A4" s="53" t="s">
        <v>3</v>
      </c>
      <c r="B4" s="54"/>
      <c r="C4" s="54"/>
      <c r="D4" s="54"/>
    </row>
    <row r="5" spans="1:4" s="5" customFormat="1" ht="18" customHeight="1">
      <c r="A5" s="53" t="s">
        <v>4</v>
      </c>
      <c r="B5" s="53"/>
      <c r="C5" s="53"/>
      <c r="D5" s="53"/>
    </row>
    <row r="6" spans="1:4" s="5" customFormat="1" ht="18" customHeight="1">
      <c r="A6" s="53" t="s">
        <v>5</v>
      </c>
      <c r="B6" s="53"/>
      <c r="C6" s="53"/>
      <c r="D6" s="53"/>
    </row>
    <row r="7" spans="1:4" s="5" customFormat="1" ht="18" customHeight="1">
      <c r="A7" s="55" t="s">
        <v>6</v>
      </c>
      <c r="B7" s="56"/>
      <c r="C7" s="56"/>
      <c r="D7" s="56"/>
    </row>
    <row r="8" spans="1:4" ht="13.5" customHeight="1"/>
    <row r="9" spans="1:4" s="11" customFormat="1" ht="24" customHeight="1">
      <c r="A9" s="8" t="s">
        <v>7</v>
      </c>
      <c r="B9" s="8" t="s">
        <v>8</v>
      </c>
      <c r="C9" s="9" t="s">
        <v>9</v>
      </c>
      <c r="D9" s="10" t="s">
        <v>10</v>
      </c>
    </row>
    <row r="10" spans="1:4" s="15" customFormat="1" ht="15" customHeight="1">
      <c r="A10" s="12" t="s">
        <v>11</v>
      </c>
      <c r="B10" s="13" t="s">
        <v>12</v>
      </c>
      <c r="C10" s="14">
        <f>SUM(C11)</f>
        <v>7532030000</v>
      </c>
      <c r="D10" s="14"/>
    </row>
    <row r="11" spans="1:4" s="19" customFormat="1" ht="15" customHeight="1">
      <c r="A11" s="16">
        <v>1</v>
      </c>
      <c r="B11" s="17" t="s">
        <v>13</v>
      </c>
      <c r="C11" s="18">
        <f>SUM(C12,C19)</f>
        <v>7532030000</v>
      </c>
      <c r="D11" s="18"/>
    </row>
    <row r="12" spans="1:4" s="19" customFormat="1" ht="15" customHeight="1">
      <c r="A12" s="16" t="s">
        <v>14</v>
      </c>
      <c r="B12" s="17" t="s">
        <v>15</v>
      </c>
      <c r="C12" s="18">
        <f>SUM(C13:C18)</f>
        <v>4508070000</v>
      </c>
      <c r="D12" s="18"/>
    </row>
    <row r="13" spans="1:4" ht="15" customHeight="1">
      <c r="A13" s="20" t="s">
        <v>16</v>
      </c>
      <c r="B13" s="21" t="s">
        <v>17</v>
      </c>
      <c r="C13" s="22">
        <f>[12]BS01.TT61.TH!E13</f>
        <v>4413020000</v>
      </c>
      <c r="D13" s="22"/>
    </row>
    <row r="14" spans="1:4" ht="15" customHeight="1">
      <c r="A14" s="20" t="s">
        <v>18</v>
      </c>
      <c r="B14" s="23" t="s">
        <v>19</v>
      </c>
      <c r="C14" s="22">
        <f>[12]BS01.TT61.TH!E14</f>
        <v>250000</v>
      </c>
      <c r="D14" s="22"/>
    </row>
    <row r="15" spans="1:4" ht="15" customHeight="1">
      <c r="A15" s="20" t="s">
        <v>20</v>
      </c>
      <c r="B15" s="21" t="s">
        <v>21</v>
      </c>
      <c r="C15" s="22">
        <f>[12]BS01.TT61.TH!E15</f>
        <v>90000000</v>
      </c>
      <c r="D15" s="22"/>
    </row>
    <row r="16" spans="1:4" ht="15" customHeight="1">
      <c r="A16" s="20" t="s">
        <v>22</v>
      </c>
      <c r="B16" s="23" t="s">
        <v>23</v>
      </c>
      <c r="C16" s="22">
        <f>[12]BS01.TT61.TH!E16</f>
        <v>2000000</v>
      </c>
      <c r="D16" s="22"/>
    </row>
    <row r="17" spans="1:4" ht="15" customHeight="1">
      <c r="A17" s="20" t="s">
        <v>24</v>
      </c>
      <c r="B17" s="23" t="s">
        <v>25</v>
      </c>
      <c r="C17" s="22">
        <f>[12]BS01.TT61.TH!E17</f>
        <v>2800000</v>
      </c>
      <c r="D17" s="22"/>
    </row>
    <row r="18" spans="1:4" ht="15" customHeight="1">
      <c r="A18" s="20" t="s">
        <v>26</v>
      </c>
      <c r="B18" s="23" t="s">
        <v>27</v>
      </c>
      <c r="C18" s="22">
        <f>[12]BS01.TT61.TH!E18</f>
        <v>0</v>
      </c>
      <c r="D18" s="22"/>
    </row>
    <row r="19" spans="1:4" s="19" customFormat="1" ht="15" customHeight="1">
      <c r="A19" s="16" t="s">
        <v>28</v>
      </c>
      <c r="B19" s="17" t="s">
        <v>29</v>
      </c>
      <c r="C19" s="18">
        <f>SUM(C20:C23)</f>
        <v>3023960000</v>
      </c>
      <c r="D19" s="18"/>
    </row>
    <row r="20" spans="1:4" ht="15" customHeight="1">
      <c r="A20" s="20" t="s">
        <v>30</v>
      </c>
      <c r="B20" s="23" t="s">
        <v>31</v>
      </c>
      <c r="C20" s="22">
        <f>[12]BS01.TT61.TH!E20</f>
        <v>2334600000</v>
      </c>
      <c r="D20" s="22"/>
    </row>
    <row r="21" spans="1:4" ht="15" customHeight="1">
      <c r="A21" s="20" t="s">
        <v>32</v>
      </c>
      <c r="B21" s="23" t="s">
        <v>33</v>
      </c>
      <c r="C21" s="22">
        <f>[12]BS01.TT61.TH!E21</f>
        <v>468360000</v>
      </c>
      <c r="D21" s="22"/>
    </row>
    <row r="22" spans="1:4" ht="15" customHeight="1">
      <c r="A22" s="20" t="s">
        <v>34</v>
      </c>
      <c r="B22" s="23" t="s">
        <v>35</v>
      </c>
      <c r="C22" s="22">
        <f>[12]BS01.TT61.TH!E22</f>
        <v>221000000</v>
      </c>
      <c r="D22" s="22"/>
    </row>
    <row r="23" spans="1:4" ht="15" customHeight="1">
      <c r="A23" s="20" t="s">
        <v>36</v>
      </c>
      <c r="B23" s="23" t="s">
        <v>37</v>
      </c>
      <c r="C23" s="22">
        <f>[12]BS01.TT61.TH!E23</f>
        <v>0</v>
      </c>
      <c r="D23" s="22"/>
    </row>
    <row r="24" spans="1:4" s="19" customFormat="1" ht="15" customHeight="1">
      <c r="A24" s="16">
        <v>2</v>
      </c>
      <c r="B24" s="17" t="s">
        <v>38</v>
      </c>
      <c r="C24" s="18">
        <f>SUM(C25,C32)</f>
        <v>4530170000</v>
      </c>
      <c r="D24" s="18"/>
    </row>
    <row r="25" spans="1:4" ht="15" customHeight="1">
      <c r="A25" s="16" t="s">
        <v>39</v>
      </c>
      <c r="B25" s="17" t="s">
        <v>15</v>
      </c>
      <c r="C25" s="18">
        <f>SUM(C26:C31)</f>
        <v>4508070000</v>
      </c>
      <c r="D25" s="18"/>
    </row>
    <row r="26" spans="1:4" ht="15" customHeight="1">
      <c r="A26" s="20" t="s">
        <v>40</v>
      </c>
      <c r="B26" s="21" t="s">
        <v>17</v>
      </c>
      <c r="C26" s="22">
        <f>[12]BS01.TT61.TH!E26</f>
        <v>4413020000</v>
      </c>
      <c r="D26" s="22"/>
    </row>
    <row r="27" spans="1:4" ht="15" customHeight="1">
      <c r="A27" s="20" t="s">
        <v>41</v>
      </c>
      <c r="B27" s="23" t="s">
        <v>19</v>
      </c>
      <c r="C27" s="22">
        <f>[12]BS01.TT61.TH!E27</f>
        <v>250000</v>
      </c>
      <c r="D27" s="22"/>
    </row>
    <row r="28" spans="1:4" ht="15" customHeight="1">
      <c r="A28" s="20" t="s">
        <v>42</v>
      </c>
      <c r="B28" s="21" t="s">
        <v>21</v>
      </c>
      <c r="C28" s="22">
        <f>[12]BS01.TT61.TH!E28</f>
        <v>90000000</v>
      </c>
      <c r="D28" s="22"/>
    </row>
    <row r="29" spans="1:4" ht="15" customHeight="1">
      <c r="A29" s="20" t="s">
        <v>43</v>
      </c>
      <c r="B29" s="23" t="s">
        <v>23</v>
      </c>
      <c r="C29" s="22">
        <f>[12]BS01.TT61.TH!E29</f>
        <v>2000000</v>
      </c>
      <c r="D29" s="22"/>
    </row>
    <row r="30" spans="1:4" ht="15" customHeight="1">
      <c r="A30" s="20" t="s">
        <v>44</v>
      </c>
      <c r="B30" s="23" t="s">
        <v>25</v>
      </c>
      <c r="C30" s="22">
        <f>[12]BS01.TT61.TH!E30</f>
        <v>2800000</v>
      </c>
      <c r="D30" s="22"/>
    </row>
    <row r="31" spans="1:4" ht="15" customHeight="1">
      <c r="A31" s="20" t="s">
        <v>45</v>
      </c>
      <c r="B31" s="23" t="s">
        <v>27</v>
      </c>
      <c r="C31" s="22">
        <f>[12]BS01.TT61.TH!E31</f>
        <v>0</v>
      </c>
      <c r="D31" s="22"/>
    </row>
    <row r="32" spans="1:4" ht="15" customHeight="1">
      <c r="A32" s="16" t="s">
        <v>46</v>
      </c>
      <c r="B32" s="17" t="s">
        <v>29</v>
      </c>
      <c r="C32" s="18">
        <f>SUM(C33:C36)</f>
        <v>22100000</v>
      </c>
      <c r="D32" s="18"/>
    </row>
    <row r="33" spans="1:4" ht="15" customHeight="1">
      <c r="A33" s="20" t="s">
        <v>47</v>
      </c>
      <c r="B33" s="23" t="s">
        <v>31</v>
      </c>
      <c r="C33" s="22">
        <f>[12]BS01.TT61.TH!E33</f>
        <v>0</v>
      </c>
      <c r="D33" s="22"/>
    </row>
    <row r="34" spans="1:4" ht="15" customHeight="1">
      <c r="A34" s="20" t="s">
        <v>48</v>
      </c>
      <c r="B34" s="23" t="s">
        <v>33</v>
      </c>
      <c r="C34" s="22">
        <f>[12]BS01.TT61.TH!E34</f>
        <v>0</v>
      </c>
      <c r="D34" s="22"/>
    </row>
    <row r="35" spans="1:4" ht="15" customHeight="1">
      <c r="A35" s="20" t="s">
        <v>49</v>
      </c>
      <c r="B35" s="23" t="s">
        <v>35</v>
      </c>
      <c r="C35" s="22">
        <f>[12]BS01.TT61.TH!E35</f>
        <v>22100000</v>
      </c>
      <c r="D35" s="22"/>
    </row>
    <row r="36" spans="1:4" ht="15" customHeight="1">
      <c r="A36" s="20" t="s">
        <v>50</v>
      </c>
      <c r="B36" s="23" t="s">
        <v>37</v>
      </c>
      <c r="C36" s="22">
        <f>[12]BS01.TT61.TH!E36</f>
        <v>0</v>
      </c>
      <c r="D36" s="22"/>
    </row>
    <row r="37" spans="1:4" s="19" customFormat="1" ht="15" customHeight="1">
      <c r="A37" s="16">
        <v>3</v>
      </c>
      <c r="B37" s="17" t="s">
        <v>51</v>
      </c>
      <c r="C37" s="18">
        <f>SUM(C38,C49)</f>
        <v>3001860000</v>
      </c>
      <c r="D37" s="18"/>
    </row>
    <row r="38" spans="1:4" s="19" customFormat="1" ht="15" customHeight="1">
      <c r="A38" s="16" t="s">
        <v>52</v>
      </c>
      <c r="B38" s="17" t="s">
        <v>53</v>
      </c>
      <c r="C38" s="18">
        <f>SUM(C39,C44)</f>
        <v>3001860000</v>
      </c>
      <c r="D38" s="18"/>
    </row>
    <row r="39" spans="1:4" s="27" customFormat="1" ht="15" customHeight="1">
      <c r="A39" s="24" t="s">
        <v>54</v>
      </c>
      <c r="B39" s="25" t="s">
        <v>55</v>
      </c>
      <c r="C39" s="26">
        <f>SUM(C40:C43)</f>
        <v>0</v>
      </c>
      <c r="D39" s="26"/>
    </row>
    <row r="40" spans="1:4" ht="15" customHeight="1">
      <c r="A40" s="20" t="s">
        <v>56</v>
      </c>
      <c r="B40" s="28" t="s">
        <v>57</v>
      </c>
      <c r="C40" s="22">
        <f>[12]BS01.TT61.TH!E40</f>
        <v>0</v>
      </c>
      <c r="D40" s="22"/>
    </row>
    <row r="41" spans="1:4" ht="15" customHeight="1">
      <c r="A41" s="20" t="s">
        <v>58</v>
      </c>
      <c r="B41" s="28" t="s">
        <v>59</v>
      </c>
      <c r="C41" s="22">
        <f>[12]BS01.TT61.TH!E41</f>
        <v>0</v>
      </c>
      <c r="D41" s="22"/>
    </row>
    <row r="42" spans="1:4" ht="15" customHeight="1">
      <c r="A42" s="20" t="s">
        <v>60</v>
      </c>
      <c r="B42" s="28" t="s">
        <v>61</v>
      </c>
      <c r="C42" s="22">
        <f>[12]BS01.TT61.TH!E42</f>
        <v>0</v>
      </c>
      <c r="D42" s="22"/>
    </row>
    <row r="43" spans="1:4" ht="15" customHeight="1">
      <c r="A43" s="20" t="s">
        <v>62</v>
      </c>
      <c r="B43" s="28" t="s">
        <v>63</v>
      </c>
      <c r="C43" s="22">
        <f>[12]BS01.TT61.TH!E43</f>
        <v>0</v>
      </c>
      <c r="D43" s="22"/>
    </row>
    <row r="44" spans="1:4" ht="15" customHeight="1">
      <c r="A44" s="29" t="s">
        <v>64</v>
      </c>
      <c r="B44" s="25" t="s">
        <v>65</v>
      </c>
      <c r="C44" s="30">
        <f>SUM(C45:C48)</f>
        <v>3001860000</v>
      </c>
      <c r="D44" s="30"/>
    </row>
    <row r="45" spans="1:4" ht="15" customHeight="1">
      <c r="A45" s="20" t="s">
        <v>56</v>
      </c>
      <c r="B45" s="28" t="s">
        <v>57</v>
      </c>
      <c r="C45" s="22">
        <f>[12]BS01.TT61.TH!E45</f>
        <v>195563727</v>
      </c>
      <c r="D45" s="22"/>
    </row>
    <row r="46" spans="1:4" ht="15" customHeight="1">
      <c r="A46" s="20" t="s">
        <v>58</v>
      </c>
      <c r="B46" s="28" t="s">
        <v>59</v>
      </c>
      <c r="C46" s="22">
        <f>[12]BS01.TT61.TH!E46</f>
        <v>2689296273</v>
      </c>
      <c r="D46" s="22"/>
    </row>
    <row r="47" spans="1:4" ht="15" customHeight="1">
      <c r="A47" s="20" t="s">
        <v>60</v>
      </c>
      <c r="B47" s="28" t="s">
        <v>61</v>
      </c>
      <c r="C47" s="22">
        <f>[12]BS01.TT61.TH!E47</f>
        <v>97000000</v>
      </c>
      <c r="D47" s="22"/>
    </row>
    <row r="48" spans="1:4" ht="15" customHeight="1">
      <c r="A48" s="20" t="s">
        <v>62</v>
      </c>
      <c r="B48" s="28" t="s">
        <v>63</v>
      </c>
      <c r="C48" s="22">
        <f>[12]BS01.TT61.TH!E48</f>
        <v>20000000</v>
      </c>
      <c r="D48" s="22"/>
    </row>
    <row r="49" spans="1:4" s="19" customFormat="1" ht="15" customHeight="1">
      <c r="A49" s="16" t="s">
        <v>66</v>
      </c>
      <c r="B49" s="17" t="s">
        <v>67</v>
      </c>
      <c r="C49" s="18">
        <f>SUM(C50,C55)</f>
        <v>0</v>
      </c>
      <c r="D49" s="18"/>
    </row>
    <row r="50" spans="1:4" s="27" customFormat="1" ht="15" customHeight="1">
      <c r="A50" s="24" t="s">
        <v>68</v>
      </c>
      <c r="B50" s="25" t="s">
        <v>55</v>
      </c>
      <c r="C50" s="26">
        <f>SUM(C51:C54)</f>
        <v>0</v>
      </c>
      <c r="D50" s="26"/>
    </row>
    <row r="51" spans="1:4" ht="15" customHeight="1">
      <c r="A51" s="20" t="s">
        <v>56</v>
      </c>
      <c r="B51" s="28" t="s">
        <v>57</v>
      </c>
      <c r="C51" s="22">
        <f>[12]BS01.TT61.TH!E51</f>
        <v>0</v>
      </c>
      <c r="D51" s="22"/>
    </row>
    <row r="52" spans="1:4" ht="15" customHeight="1">
      <c r="A52" s="20" t="s">
        <v>58</v>
      </c>
      <c r="B52" s="28" t="s">
        <v>59</v>
      </c>
      <c r="C52" s="22">
        <f>[12]BS01.TT61.TH!E52</f>
        <v>0</v>
      </c>
      <c r="D52" s="22"/>
    </row>
    <row r="53" spans="1:4" ht="15" customHeight="1">
      <c r="A53" s="20" t="s">
        <v>60</v>
      </c>
      <c r="B53" s="28" t="s">
        <v>61</v>
      </c>
      <c r="C53" s="22">
        <f>[12]BS01.TT61.TH!E53</f>
        <v>0</v>
      </c>
      <c r="D53" s="22"/>
    </row>
    <row r="54" spans="1:4" ht="15" customHeight="1">
      <c r="A54" s="20" t="s">
        <v>62</v>
      </c>
      <c r="B54" s="28" t="s">
        <v>63</v>
      </c>
      <c r="C54" s="22">
        <f>[12]BS01.TT61.TH!E54</f>
        <v>0</v>
      </c>
      <c r="D54" s="22"/>
    </row>
    <row r="55" spans="1:4" s="27" customFormat="1" ht="15" customHeight="1">
      <c r="A55" s="24" t="s">
        <v>69</v>
      </c>
      <c r="B55" s="25" t="s">
        <v>65</v>
      </c>
      <c r="C55" s="26">
        <f>SUM(C56:C59)</f>
        <v>0</v>
      </c>
      <c r="D55" s="26"/>
    </row>
    <row r="56" spans="1:4" ht="15" customHeight="1">
      <c r="A56" s="20" t="s">
        <v>56</v>
      </c>
      <c r="B56" s="28" t="s">
        <v>57</v>
      </c>
      <c r="C56" s="22">
        <f>[12]BS01.TT61.TH!E56</f>
        <v>0</v>
      </c>
      <c r="D56" s="22"/>
    </row>
    <row r="57" spans="1:4" ht="15" customHeight="1">
      <c r="A57" s="20" t="s">
        <v>58</v>
      </c>
      <c r="B57" s="28" t="s">
        <v>59</v>
      </c>
      <c r="C57" s="22">
        <f>[12]BS01.TT61.TH!E57</f>
        <v>0</v>
      </c>
      <c r="D57" s="22"/>
    </row>
    <row r="58" spans="1:4" ht="15" customHeight="1">
      <c r="A58" s="20" t="s">
        <v>60</v>
      </c>
      <c r="B58" s="28" t="s">
        <v>61</v>
      </c>
      <c r="C58" s="22">
        <f>[12]BS01.TT61.TH!E58</f>
        <v>0</v>
      </c>
      <c r="D58" s="22"/>
    </row>
    <row r="59" spans="1:4" ht="15" customHeight="1">
      <c r="A59" s="20" t="s">
        <v>62</v>
      </c>
      <c r="B59" s="28" t="s">
        <v>63</v>
      </c>
      <c r="C59" s="22">
        <f>[12]BS01.TT61.TH!E59</f>
        <v>0</v>
      </c>
      <c r="D59" s="22"/>
    </row>
    <row r="60" spans="1:4" ht="15" customHeight="1">
      <c r="A60" s="31" t="s">
        <v>70</v>
      </c>
      <c r="B60" s="32" t="s">
        <v>71</v>
      </c>
      <c r="C60" s="33">
        <f>SUM(C61,C78,C87,C89)</f>
        <v>16014800000</v>
      </c>
      <c r="D60" s="33"/>
    </row>
    <row r="61" spans="1:4" ht="15" customHeight="1">
      <c r="A61" s="16">
        <v>1</v>
      </c>
      <c r="B61" s="17" t="s">
        <v>67</v>
      </c>
      <c r="C61" s="18">
        <f>SUM(C62,C68)</f>
        <v>6465000000</v>
      </c>
      <c r="D61" s="18"/>
    </row>
    <row r="62" spans="1:4" ht="15" customHeight="1">
      <c r="A62" s="16" t="s">
        <v>14</v>
      </c>
      <c r="B62" s="25" t="s">
        <v>55</v>
      </c>
      <c r="C62" s="18">
        <f>SUM(C63:C67)</f>
        <v>3424000000</v>
      </c>
      <c r="D62" s="18"/>
    </row>
    <row r="63" spans="1:4" ht="15" customHeight="1">
      <c r="A63" s="20" t="s">
        <v>16</v>
      </c>
      <c r="B63" s="28" t="s">
        <v>57</v>
      </c>
      <c r="C63" s="22">
        <f>[12]BS01.TT61.TH!E63</f>
        <v>2517168704</v>
      </c>
      <c r="D63" s="22"/>
    </row>
    <row r="64" spans="1:4" ht="15" customHeight="1">
      <c r="A64" s="20" t="s">
        <v>18</v>
      </c>
      <c r="B64" s="28" t="s">
        <v>59</v>
      </c>
      <c r="C64" s="22">
        <f>[12]BS01.TT61.TH!E64</f>
        <v>582831296</v>
      </c>
      <c r="D64" s="22"/>
    </row>
    <row r="65" spans="1:4" ht="15" customHeight="1">
      <c r="A65" s="20" t="s">
        <v>20</v>
      </c>
      <c r="B65" s="28" t="s">
        <v>61</v>
      </c>
      <c r="C65" s="22">
        <f>[12]BS01.TT61.TH!E65</f>
        <v>153000000</v>
      </c>
      <c r="D65" s="22"/>
    </row>
    <row r="66" spans="1:4" ht="15" customHeight="1">
      <c r="A66" s="20" t="s">
        <v>22</v>
      </c>
      <c r="B66" s="28" t="s">
        <v>63</v>
      </c>
      <c r="C66" s="22">
        <f>[12]BS01.TT61.TH!E66</f>
        <v>84000000</v>
      </c>
      <c r="D66" s="22"/>
    </row>
    <row r="67" spans="1:4" ht="15" customHeight="1">
      <c r="A67" s="20" t="s">
        <v>24</v>
      </c>
      <c r="B67" s="28" t="s">
        <v>72</v>
      </c>
      <c r="C67" s="22">
        <f>[12]BS01.TT61.TH!E67</f>
        <v>87000000</v>
      </c>
      <c r="D67" s="22"/>
    </row>
    <row r="68" spans="1:4" ht="15" customHeight="1">
      <c r="A68" s="16" t="s">
        <v>39</v>
      </c>
      <c r="B68" s="25" t="s">
        <v>65</v>
      </c>
      <c r="C68" s="18">
        <f>SUM(C69:C77)</f>
        <v>3041000000</v>
      </c>
      <c r="D68" s="18"/>
    </row>
    <row r="69" spans="1:4" ht="15" customHeight="1">
      <c r="A69" s="34" t="s">
        <v>40</v>
      </c>
      <c r="B69" s="28" t="s">
        <v>73</v>
      </c>
      <c r="C69" s="22">
        <f>[12]BS01.TT61.TH!E69</f>
        <v>16000000</v>
      </c>
      <c r="D69" s="22"/>
    </row>
    <row r="70" spans="1:4" ht="15" customHeight="1">
      <c r="A70" s="34" t="s">
        <v>41</v>
      </c>
      <c r="B70" s="28" t="s">
        <v>74</v>
      </c>
      <c r="C70" s="22">
        <f>[12]BS01.TT61.TH!E70</f>
        <v>45000000</v>
      </c>
      <c r="D70" s="22"/>
    </row>
    <row r="71" spans="1:4" ht="15" customHeight="1">
      <c r="A71" s="34" t="s">
        <v>42</v>
      </c>
      <c r="B71" s="28" t="s">
        <v>75</v>
      </c>
      <c r="C71" s="22">
        <f>[12]BS01.TT61.TH!E71</f>
        <v>45000000</v>
      </c>
      <c r="D71" s="22"/>
    </row>
    <row r="72" spans="1:4" ht="15" customHeight="1">
      <c r="A72" s="34" t="s">
        <v>43</v>
      </c>
      <c r="B72" s="28" t="s">
        <v>76</v>
      </c>
      <c r="C72" s="22">
        <f>[12]BS01.TT61.TH!E72</f>
        <v>58000000</v>
      </c>
      <c r="D72" s="22"/>
    </row>
    <row r="73" spans="1:4" ht="15" customHeight="1">
      <c r="A73" s="34" t="s">
        <v>44</v>
      </c>
      <c r="B73" s="28" t="s">
        <v>77</v>
      </c>
      <c r="C73" s="22">
        <f>[12]BS01.TT61.TH!E73</f>
        <v>5000000</v>
      </c>
      <c r="D73" s="22"/>
    </row>
    <row r="74" spans="1:4" ht="15" customHeight="1">
      <c r="A74" s="34" t="s">
        <v>45</v>
      </c>
      <c r="B74" s="28" t="s">
        <v>78</v>
      </c>
      <c r="C74" s="22">
        <f>[12]BS01.TT61.TH!E74</f>
        <v>75000000</v>
      </c>
      <c r="D74" s="22"/>
    </row>
    <row r="75" spans="1:4" ht="15" customHeight="1">
      <c r="A75" s="34" t="s">
        <v>79</v>
      </c>
      <c r="B75" s="28" t="s">
        <v>80</v>
      </c>
      <c r="C75" s="22">
        <f>[12]BS01.TT61.TH!E75</f>
        <v>2435000000</v>
      </c>
      <c r="D75" s="22"/>
    </row>
    <row r="76" spans="1:4" ht="29.25" customHeight="1">
      <c r="A76" s="34" t="s">
        <v>81</v>
      </c>
      <c r="B76" s="35" t="s">
        <v>82</v>
      </c>
      <c r="C76" s="22">
        <f>[12]BS01.TT61.TH!E76</f>
        <v>72000000</v>
      </c>
      <c r="D76" s="22"/>
    </row>
    <row r="77" spans="1:4" ht="15" customHeight="1">
      <c r="A77" s="34" t="s">
        <v>83</v>
      </c>
      <c r="B77" s="28" t="s">
        <v>84</v>
      </c>
      <c r="C77" s="22">
        <f>[12]BS01.TT61.TH!E77</f>
        <v>290000000</v>
      </c>
      <c r="D77" s="22"/>
    </row>
    <row r="78" spans="1:4" s="19" customFormat="1" ht="15" customHeight="1">
      <c r="A78" s="16">
        <v>2</v>
      </c>
      <c r="B78" s="17" t="s">
        <v>85</v>
      </c>
      <c r="C78" s="18">
        <f>SUM(C83:C85)</f>
        <v>9480000000</v>
      </c>
      <c r="D78" s="18"/>
    </row>
    <row r="79" spans="1:4" s="27" customFormat="1" ht="15" customHeight="1">
      <c r="A79" s="24" t="s">
        <v>39</v>
      </c>
      <c r="B79" s="25" t="s">
        <v>55</v>
      </c>
      <c r="C79" s="26">
        <f>SUM(C80:C81)</f>
        <v>0</v>
      </c>
      <c r="D79" s="26"/>
    </row>
    <row r="80" spans="1:4" ht="15" customHeight="1">
      <c r="A80" s="20" t="s">
        <v>40</v>
      </c>
      <c r="B80" s="28" t="s">
        <v>86</v>
      </c>
      <c r="C80" s="22">
        <f>[12]BS01.TT61.TH!E80</f>
        <v>0</v>
      </c>
      <c r="D80" s="22"/>
    </row>
    <row r="81" spans="1:4" ht="15" customHeight="1">
      <c r="A81" s="20" t="s">
        <v>41</v>
      </c>
      <c r="B81" s="28" t="s">
        <v>72</v>
      </c>
      <c r="C81" s="22">
        <f>[12]BS01.TT61.TH!E81</f>
        <v>0</v>
      </c>
      <c r="D81" s="22"/>
    </row>
    <row r="82" spans="1:4" s="27" customFormat="1" ht="15" customHeight="1">
      <c r="A82" s="24" t="s">
        <v>46</v>
      </c>
      <c r="B82" s="25" t="s">
        <v>65</v>
      </c>
      <c r="C82" s="26">
        <f>SUM(C83:C86)</f>
        <v>9480000000</v>
      </c>
      <c r="D82" s="26"/>
    </row>
    <row r="83" spans="1:4" ht="15" customHeight="1">
      <c r="A83" s="20" t="s">
        <v>47</v>
      </c>
      <c r="B83" s="28" t="s">
        <v>87</v>
      </c>
      <c r="C83" s="22">
        <f>[12]BS01.TT61.TH!E83</f>
        <v>1480000000</v>
      </c>
      <c r="D83" s="22"/>
    </row>
    <row r="84" spans="1:4" ht="15" customHeight="1">
      <c r="A84" s="20" t="s">
        <v>48</v>
      </c>
      <c r="B84" s="28" t="s">
        <v>88</v>
      </c>
      <c r="C84" s="22">
        <f>[12]BS01.TT61.TH!E84</f>
        <v>8000000000</v>
      </c>
      <c r="D84" s="22"/>
    </row>
    <row r="85" spans="1:4" ht="15" customHeight="1">
      <c r="A85" s="20" t="s">
        <v>49</v>
      </c>
      <c r="B85" s="35" t="s">
        <v>89</v>
      </c>
      <c r="C85" s="22">
        <f>[12]BS01.TT61.TH!E85</f>
        <v>0</v>
      </c>
      <c r="D85" s="22"/>
    </row>
    <row r="86" spans="1:4" ht="15" customHeight="1">
      <c r="A86" s="20" t="s">
        <v>50</v>
      </c>
      <c r="B86" s="35" t="s">
        <v>90</v>
      </c>
      <c r="C86" s="22">
        <f>[12]BS01.TT61.TH!E86</f>
        <v>0</v>
      </c>
      <c r="D86" s="36"/>
    </row>
    <row r="87" spans="1:4" s="19" customFormat="1" ht="15" customHeight="1">
      <c r="A87" s="37">
        <v>3</v>
      </c>
      <c r="B87" s="38" t="s">
        <v>91</v>
      </c>
      <c r="C87" s="39">
        <f>SUM(C88)</f>
        <v>19800000</v>
      </c>
      <c r="D87" s="39"/>
    </row>
    <row r="88" spans="1:4" ht="15" customHeight="1">
      <c r="A88" s="40" t="s">
        <v>52</v>
      </c>
      <c r="B88" s="35" t="s">
        <v>92</v>
      </c>
      <c r="C88" s="22">
        <f>[12]BS01.TT61.TH!E88</f>
        <v>19800000</v>
      </c>
      <c r="D88" s="36"/>
    </row>
    <row r="89" spans="1:4" s="19" customFormat="1" ht="15" customHeight="1">
      <c r="A89" s="37">
        <v>4</v>
      </c>
      <c r="B89" s="38" t="s">
        <v>93</v>
      </c>
      <c r="C89" s="39">
        <f>SUM(C90)</f>
        <v>50000000</v>
      </c>
      <c r="D89" s="39"/>
    </row>
    <row r="90" spans="1:4" ht="15" customHeight="1">
      <c r="A90" s="40" t="s">
        <v>94</v>
      </c>
      <c r="B90" s="35" t="s">
        <v>95</v>
      </c>
      <c r="C90" s="22">
        <f>[12]BS01.TT61.TH!E90</f>
        <v>50000000</v>
      </c>
      <c r="D90" s="36"/>
    </row>
    <row r="91" spans="1:4" ht="15" customHeight="1">
      <c r="A91" s="31" t="s">
        <v>96</v>
      </c>
      <c r="B91" s="32" t="s">
        <v>97</v>
      </c>
      <c r="C91" s="33">
        <f>SUM(C92)</f>
        <v>500000000</v>
      </c>
      <c r="D91" s="33"/>
    </row>
    <row r="92" spans="1:4" ht="15" customHeight="1">
      <c r="A92" s="40">
        <v>1</v>
      </c>
      <c r="B92" s="35" t="s">
        <v>98</v>
      </c>
      <c r="C92" s="22">
        <f>[12]BS01.TT61.TH!E92</f>
        <v>500000000</v>
      </c>
      <c r="D92" s="36"/>
    </row>
    <row r="93" spans="1:4" s="44" customFormat="1" ht="9" customHeight="1">
      <c r="A93" s="41"/>
      <c r="B93" s="42"/>
      <c r="C93" s="43"/>
      <c r="D93" s="43"/>
    </row>
    <row r="94" spans="1:4" ht="9.75" customHeight="1">
      <c r="A94" s="45"/>
      <c r="B94" s="46"/>
      <c r="C94" s="47"/>
      <c r="D94" s="47"/>
    </row>
    <row r="95" spans="1:4" ht="15" customHeight="1">
      <c r="A95" s="45"/>
      <c r="B95" s="48" t="s">
        <v>99</v>
      </c>
      <c r="C95" s="47"/>
      <c r="D95" s="47"/>
    </row>
    <row r="96" spans="1:4" ht="15" customHeight="1">
      <c r="A96" s="45"/>
      <c r="B96" s="48"/>
      <c r="C96" s="49" t="s">
        <v>100</v>
      </c>
    </row>
    <row r="97" spans="1:4" ht="15" customHeight="1">
      <c r="A97" s="45"/>
      <c r="B97" s="48"/>
      <c r="C97" s="50" t="s">
        <v>101</v>
      </c>
    </row>
    <row r="98" spans="1:4" ht="15" customHeight="1">
      <c r="A98" s="45"/>
      <c r="B98" s="48"/>
      <c r="C98" s="47"/>
      <c r="D98" s="51"/>
    </row>
    <row r="99" spans="1:4" ht="15" customHeight="1">
      <c r="A99" s="45"/>
      <c r="B99" s="48"/>
      <c r="C99" s="47"/>
      <c r="D99" s="51"/>
    </row>
    <row r="100" spans="1:4">
      <c r="D100" s="52"/>
    </row>
    <row r="101" spans="1:4">
      <c r="D101" s="52"/>
    </row>
    <row r="102" spans="1:4">
      <c r="D102" s="52"/>
    </row>
  </sheetData>
  <mergeCells count="4">
    <mergeCell ref="A4:D4"/>
    <mergeCell ref="A5:D5"/>
    <mergeCell ref="A6:D6"/>
    <mergeCell ref="A7:D7"/>
  </mergeCells>
  <pageMargins left="0.32" right="0.18" top="0.25" bottom="0.39" header="0.16" footer="0.16"/>
  <pageSetup paperSize="9" scale="98" orientation="portrait" r:id="rId1"/>
  <headerFooter alignWithMargins="0">
    <oddFooter>&amp;L&amp;8&amp;F&amp;C&amp;P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wic_System_Copyright xmlns="http://schemas.microsoft.com/sharepoint/v3/fields">Phòng KH-TC</wic_System_Copyright>
    <ImageCreateDate xmlns="780FFE3A-0846-4223-AD1A-992C07E03CB4" xsi:nil="true"/>
  </documentManagement>
</p:properties>
</file>

<file path=customXml/itemProps1.xml><?xml version="1.0" encoding="utf-8"?>
<ds:datastoreItem xmlns:ds="http://schemas.openxmlformats.org/officeDocument/2006/customXml" ds:itemID="{97B1BC5E-E145-4F49-BFD9-54B46C96AA91}"/>
</file>

<file path=customXml/itemProps2.xml><?xml version="1.0" encoding="utf-8"?>
<ds:datastoreItem xmlns:ds="http://schemas.openxmlformats.org/officeDocument/2006/customXml" ds:itemID="{8FF2B973-440A-4D7A-BD3C-6275878A50C7}"/>
</file>

<file path=customXml/itemProps3.xml><?xml version="1.0" encoding="utf-8"?>
<ds:datastoreItem xmlns:ds="http://schemas.openxmlformats.org/officeDocument/2006/customXml" ds:itemID="{3091F778-9822-4A64-B15B-7D6034A75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BS02.TT61.VPSO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Phòng KH-TC</dc:creator>
  <cp:keywords/>
  <dc:description/>
  <cp:lastModifiedBy>A</cp:lastModifiedBy>
  <dcterms:created xsi:type="dcterms:W3CDTF">2018-05-11T07:31:28Z</dcterms:created>
  <dcterms:modified xsi:type="dcterms:W3CDTF">2018-05-11T08:06:16Z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